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sei2\Desktop\"/>
    </mc:Choice>
  </mc:AlternateContent>
  <workbookProtection workbookAlgorithmName="SHA-512" workbookHashValue="sfNq0L8Au2PIV5CryYxP7yZY8d8Zhuz5CKD51yS0L7kl4rR89nIrQ14tXapkxulezIK2mHU+aLoYUCaxQeL48A==" workbookSaltValue="BT2iZNK7HbcxNLT7zeWrT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<sst xmlns="http://schemas.openxmlformats.org/spreadsheetml/2006/main" count="220" uniqueCount="108">
  <si>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</si>
  <si>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</si>
  <si>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</si>
  <si>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</si>
  <si>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</si>
  <si>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</si>
  <si>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</si>
  <si>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</si>
  <si>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</si>
  <si>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</si>
  <si>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</si>
  <si>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</si>
  <si>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</si>
  <si>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</si>
  <si>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</si>
  <si>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</si>
  <si>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</si>
  <si>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</si>
  <si>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</si>
  <si>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</si>
  <si>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</si>
  <si>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</si>
  <si>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</si>
  <si>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</si>
  <si>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</si>
  <si>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</si>
  <si>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</si>
  <si>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</si>
  <si>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</si>
  <si>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</si>
  <si>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</si>
  <si>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</si>
  <si>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</si>
  <si>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</si>
  <si>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</si>
  <si>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</si>
  <si>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</si>
  <si>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</si>
  <si>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</si>
  <si>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</si>
  <si>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</si>
  <si>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</si>
  <si>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</si>
  <si>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</si>
  <si>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</si>
  <si>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</si>
  <si>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</si>
  <si>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</si>
  <si>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</si>
  <si>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</si>
  <si>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</si>
  <si>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</si>
  <si>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</si>
  <si>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</si>
  <si>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</si>
  <si>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</si>
  <si>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</si>
  <si>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</si>
  <si>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</si>
  <si>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</si>
  <si>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</si>
  <si>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</si>
  <si>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</si>
  <si>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</si>
  <si>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</si>
  <si>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</si>
  <si>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</si>
  <si>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</si>
  <si>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</si>
  <si>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</si>
  <si>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</si>
  <si>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</si>
  <si>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</si>
  <si>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</si>
  <si>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</si>
  <si>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</si>
  <si>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</si>
  <si>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</si>
  <si>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</si>
  <si>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</si>
  <si>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</si>
  <si>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</si>
  <si>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</si>
  <si>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</si>
  <si>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</si>
  <si>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</si>
  <si>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</si>
  <si>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</si>
  <si>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</si>
  <si>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</si>
  <si>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</si>
  <si>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</si>
  <si>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</si>
  <si>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佐賀県　鹿島市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</si>
  <si>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</si>
  <si>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</si>
  <si>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</si>
  <si>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</si>
  <si>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</si>
  <si>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</si>
  <si>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</si>
  <si>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</si>
  <si>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</si>
  <si>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</si>
  <si>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</si>
  <si>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厳しい経営状況にはあるが、企業債の支払利息や減価償却費は減少しており、経常収支比率は、昨年より、やや下回ったが累積欠損金はない。
　流動比率は、企業債償還が減少したため、流動比率は改善された。
　給水収益に対する企業債残高は平均値より高く推移しているが、企業債残高を減少させており、平均値との差は年々縮まっている。
　給水原価は、昨年度より若干上がったが、平均値より下回っている。
　有収率は平均値より若干、下回っているが、計画的に給水エリアの漏水調査を行っており、改善するよう努めている。</t>
    <rPh sb="1" eb="2">
      <t>キビ</t>
    </rPh>
    <rPh sb="4" eb="6">
      <t>ケイエイ</t>
    </rPh>
    <rPh sb="6" eb="8">
      <t>ジョウキョウ</t>
    </rPh>
    <rPh sb="14" eb="16">
      <t>キギョウ</t>
    </rPh>
    <rPh sb="16" eb="17">
      <t>サイ</t>
    </rPh>
    <rPh sb="18" eb="20">
      <t>シハライ</t>
    </rPh>
    <rPh sb="20" eb="22">
      <t>リソク</t>
    </rPh>
    <rPh sb="23" eb="25">
      <t>ゲンカ</t>
    </rPh>
    <rPh sb="25" eb="27">
      <t>ショウキャク</t>
    </rPh>
    <rPh sb="27" eb="28">
      <t>ヒ</t>
    </rPh>
    <rPh sb="29" eb="31">
      <t>ゲンショウ</t>
    </rPh>
    <rPh sb="44" eb="46">
      <t>サクネン</t>
    </rPh>
    <rPh sb="51" eb="53">
      <t>シタマワ</t>
    </rPh>
    <rPh sb="56" eb="58">
      <t>ルイセキ</t>
    </rPh>
    <rPh sb="58" eb="60">
      <t>ケッソン</t>
    </rPh>
    <rPh sb="60" eb="61">
      <t>キン</t>
    </rPh>
    <rPh sb="67" eb="69">
      <t>リュウドウ</t>
    </rPh>
    <rPh sb="69" eb="71">
      <t>ヒリツ</t>
    </rPh>
    <rPh sb="73" eb="75">
      <t>キギョウ</t>
    </rPh>
    <rPh sb="75" eb="76">
      <t>サイ</t>
    </rPh>
    <rPh sb="76" eb="78">
      <t>ショウカン</t>
    </rPh>
    <rPh sb="79" eb="81">
      <t>ゲンショウ</t>
    </rPh>
    <rPh sb="86" eb="88">
      <t>リュウドウ</t>
    </rPh>
    <rPh sb="88" eb="90">
      <t>ヒリツ</t>
    </rPh>
    <rPh sb="91" eb="93">
      <t>カイゼン</t>
    </rPh>
    <rPh sb="99" eb="101">
      <t>キュウスイ</t>
    </rPh>
    <rPh sb="101" eb="103">
      <t>シュウエキ</t>
    </rPh>
    <rPh sb="104" eb="105">
      <t>タイ</t>
    </rPh>
    <rPh sb="107" eb="109">
      <t>キギョウ</t>
    </rPh>
    <rPh sb="109" eb="110">
      <t>サイ</t>
    </rPh>
    <rPh sb="110" eb="112">
      <t>ザンダカ</t>
    </rPh>
    <rPh sb="113" eb="115">
      <t>ヘイキン</t>
    </rPh>
    <rPh sb="115" eb="116">
      <t>チ</t>
    </rPh>
    <rPh sb="118" eb="119">
      <t>タカ</t>
    </rPh>
    <rPh sb="120" eb="122">
      <t>スイイ</t>
    </rPh>
    <rPh sb="128" eb="130">
      <t>キギョウ</t>
    </rPh>
    <rPh sb="130" eb="131">
      <t>サイ</t>
    </rPh>
    <rPh sb="131" eb="133">
      <t>ザンダカ</t>
    </rPh>
    <rPh sb="134" eb="136">
      <t>ゲンショウ</t>
    </rPh>
    <rPh sb="142" eb="144">
      <t>ヘイキン</t>
    </rPh>
    <rPh sb="144" eb="145">
      <t>チ</t>
    </rPh>
    <rPh sb="147" eb="148">
      <t>サ</t>
    </rPh>
    <rPh sb="149" eb="151">
      <t>ネンネン</t>
    </rPh>
    <rPh sb="151" eb="152">
      <t>チヂ</t>
    </rPh>
    <rPh sb="160" eb="162">
      <t>キュウスイ</t>
    </rPh>
    <rPh sb="162" eb="163">
      <t>ハラ</t>
    </rPh>
    <rPh sb="163" eb="164">
      <t>カ</t>
    </rPh>
    <rPh sb="166" eb="169">
      <t>サクネンド</t>
    </rPh>
    <rPh sb="171" eb="173">
      <t>ジャッカン</t>
    </rPh>
    <rPh sb="173" eb="174">
      <t>ア</t>
    </rPh>
    <rPh sb="179" eb="181">
      <t>ヘイキン</t>
    </rPh>
    <rPh sb="181" eb="182">
      <t>チ</t>
    </rPh>
    <rPh sb="184" eb="186">
      <t>シタマワ</t>
    </rPh>
    <rPh sb="193" eb="195">
      <t>ユウシュウ</t>
    </rPh>
    <rPh sb="195" eb="196">
      <t>リツ</t>
    </rPh>
    <rPh sb="197" eb="199">
      <t>ヘイキン</t>
    </rPh>
    <rPh sb="199" eb="200">
      <t>チ</t>
    </rPh>
    <rPh sb="202" eb="204">
      <t>ジャッカン</t>
    </rPh>
    <rPh sb="205" eb="207">
      <t>シタマワ</t>
    </rPh>
    <rPh sb="213" eb="215">
      <t>ケイカク</t>
    </rPh>
    <rPh sb="215" eb="216">
      <t>テキ</t>
    </rPh>
    <rPh sb="217" eb="219">
      <t>キュウスイ</t>
    </rPh>
    <rPh sb="223" eb="225">
      <t>ロウスイ</t>
    </rPh>
    <rPh sb="225" eb="227">
      <t>チョウサ</t>
    </rPh>
    <rPh sb="228" eb="229">
      <t>オコナ</t>
    </rPh>
    <rPh sb="234" eb="236">
      <t>カイゼン</t>
    </rPh>
    <rPh sb="240" eb="241">
      <t>ツト</t>
    </rPh>
    <phoneticPr fontId="4"/>
  </si>
  <si>
    <t>　管路経年化率は、平均より低く、昨年度とほぼ横ばいであるが、管路更新率は昨年度より上昇した。
　耐用年数を超える管路の増加が見込まれるため、アセットマネジメントに基づく中長期財政計画を策定し、管路の更新を図る計画である。</t>
    <rPh sb="1" eb="3">
      <t>カンロ</t>
    </rPh>
    <rPh sb="3" eb="5">
      <t>ケイネン</t>
    </rPh>
    <rPh sb="5" eb="6">
      <t>カ</t>
    </rPh>
    <rPh sb="9" eb="11">
      <t>ヘイキン</t>
    </rPh>
    <rPh sb="13" eb="14">
      <t>ヒク</t>
    </rPh>
    <rPh sb="16" eb="19">
      <t>サクネンド</t>
    </rPh>
    <rPh sb="22" eb="23">
      <t>ヨコ</t>
    </rPh>
    <rPh sb="30" eb="32">
      <t>カンロ</t>
    </rPh>
    <rPh sb="32" eb="34">
      <t>コウシン</t>
    </rPh>
    <rPh sb="34" eb="35">
      <t>リツ</t>
    </rPh>
    <rPh sb="36" eb="39">
      <t>サクネンド</t>
    </rPh>
    <rPh sb="41" eb="43">
      <t>ジョウショウ</t>
    </rPh>
    <rPh sb="48" eb="50">
      <t>タイヨウ</t>
    </rPh>
    <rPh sb="50" eb="52">
      <t>ネンスウ</t>
    </rPh>
    <rPh sb="53" eb="54">
      <t>コ</t>
    </rPh>
    <rPh sb="56" eb="58">
      <t>カンロ</t>
    </rPh>
    <rPh sb="59" eb="61">
      <t>ゾウカ</t>
    </rPh>
    <rPh sb="62" eb="64">
      <t>ミコ</t>
    </rPh>
    <rPh sb="81" eb="82">
      <t>モト</t>
    </rPh>
    <rPh sb="84" eb="87">
      <t>チュウチョウキ</t>
    </rPh>
    <rPh sb="87" eb="89">
      <t>ザイセイ</t>
    </rPh>
    <rPh sb="89" eb="91">
      <t>ケイカク</t>
    </rPh>
    <rPh sb="92" eb="94">
      <t>サクテイ</t>
    </rPh>
    <rPh sb="96" eb="98">
      <t>カンロ</t>
    </rPh>
    <rPh sb="99" eb="101">
      <t>コウシン</t>
    </rPh>
    <rPh sb="102" eb="103">
      <t>ハカ</t>
    </rPh>
    <rPh sb="104" eb="106">
      <t>ケイカク</t>
    </rPh>
    <phoneticPr fontId="4"/>
  </si>
  <si>
    <t>　経常収支は黒字であるが、今後の課題としては、管路を含む水道施設の更新があり、さらに経営の健全化を図る必要がある。
　アセットマネジメントを行っており、中長期財政計画の策定にも取り組んでいる。
　今後はこの計画に基づき、老朽化した資産の更新を効率よく進めていくよう努める。</t>
    <rPh sb="1" eb="3">
      <t>ケイジョウ</t>
    </rPh>
    <rPh sb="3" eb="5">
      <t>シュウシ</t>
    </rPh>
    <rPh sb="6" eb="8">
      <t>クロジ</t>
    </rPh>
    <rPh sb="13" eb="15">
      <t>コンゴ</t>
    </rPh>
    <rPh sb="16" eb="18">
      <t>カダイ</t>
    </rPh>
    <rPh sb="23" eb="25">
      <t>カンロ</t>
    </rPh>
    <rPh sb="26" eb="27">
      <t>フク</t>
    </rPh>
    <rPh sb="28" eb="30">
      <t>スイドウ</t>
    </rPh>
    <rPh sb="30" eb="32">
      <t>シセツ</t>
    </rPh>
    <rPh sb="33" eb="35">
      <t>コウシン</t>
    </rPh>
    <rPh sb="42" eb="44">
      <t>ケイエイ</t>
    </rPh>
    <rPh sb="45" eb="48">
      <t>ケンゼンカ</t>
    </rPh>
    <rPh sb="49" eb="50">
      <t>ハカ</t>
    </rPh>
    <rPh sb="51" eb="53">
      <t>ヒツヨウ</t>
    </rPh>
    <rPh sb="70" eb="71">
      <t>オコナ</t>
    </rPh>
    <rPh sb="76" eb="79">
      <t>チュウチョウキ</t>
    </rPh>
    <rPh sb="79" eb="81">
      <t>ザイセイ</t>
    </rPh>
    <rPh sb="81" eb="83">
      <t>ケイカク</t>
    </rPh>
    <rPh sb="84" eb="86">
      <t>サクテイ</t>
    </rPh>
    <rPh sb="88" eb="89">
      <t>ト</t>
    </rPh>
    <rPh sb="90" eb="91">
      <t>ク</t>
    </rPh>
    <rPh sb="98" eb="100">
      <t>コンゴ</t>
    </rPh>
    <rPh sb="103" eb="105">
      <t>ケイカク</t>
    </rPh>
    <rPh sb="106" eb="107">
      <t>モト</t>
    </rPh>
    <rPh sb="110" eb="113">
      <t>ロウキュウカ</t>
    </rPh>
    <rPh sb="115" eb="117">
      <t>シサン</t>
    </rPh>
    <rPh sb="118" eb="120">
      <t>コウシン</t>
    </rPh>
    <rPh sb="121" eb="123">
      <t>コウリツ</t>
    </rPh>
    <rPh sb="125" eb="126">
      <t>スス</t>
    </rPh>
    <rPh sb="132" eb="13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</si>
</sst>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0.11</c:v>
                </c:pt>
                <c:pt idx="2">
                  <c:v>0.52</c:v>
                </c:pt>
                <c:pt idx="3">
                  <c:v>0.01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4-445E-9868-F0C57932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4-445E-9868-F0C57932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59.86</c:v>
                </c:pt>
                <c:pt idx="1">
                  <c:v>59.2</c:v>
                </c:pt>
                <c:pt idx="2">
                  <c:v>59.75</c:v>
                </c:pt>
                <c:pt idx="3">
                  <c:v>59.16</c:v>
                </c:pt>
                <c:pt idx="4">
                  <c:v>58.83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4-4247-B659-40A5DB42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4-4247-B659-40A5DB42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80.2</c:v>
                </c:pt>
                <c:pt idx="1">
                  <c:v>80.349999999999994</c:v>
                </c:pt>
                <c:pt idx="2">
                  <c:v>80.489999999999995</c:v>
                </c:pt>
                <c:pt idx="3">
                  <c:v>80.33</c:v>
                </c:pt>
                <c:pt idx="4">
                  <c:v>79.900000000000006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3-4F14-89ED-4339F1DC3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3-4F14-89ED-4339F1DC3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117.11</c:v>
                </c:pt>
                <c:pt idx="1">
                  <c:v>118.42</c:v>
                </c:pt>
                <c:pt idx="2">
                  <c:v>122.7</c:v>
                </c:pt>
                <c:pt idx="3">
                  <c:v>126.99</c:v>
                </c:pt>
                <c:pt idx="4">
                  <c:v>125.5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0-45B8-8F6F-5C1221FDA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0-45B8-8F6F-5C1221FDA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55.31</c:v>
                </c:pt>
                <c:pt idx="1">
                  <c:v>57.45</c:v>
                </c:pt>
                <c:pt idx="2">
                  <c:v>59.09</c:v>
                </c:pt>
                <c:pt idx="3">
                  <c:v>61.17</c:v>
                </c:pt>
                <c:pt idx="4">
                  <c:v>62.69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8-4EF1-8389-B6363C3E6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8-4EF1-8389-B6363C3E6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7.04</c:v>
                </c:pt>
                <c:pt idx="1">
                  <c:v>5.88</c:v>
                </c:pt>
                <c:pt idx="2">
                  <c:v>5.83</c:v>
                </c:pt>
                <c:pt idx="3">
                  <c:v>6.46</c:v>
                </c:pt>
                <c:pt idx="4">
                  <c:v>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F-410F-A675-838A170BE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F-410F-A675-838A170BE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1-43C4-B848-8C94C576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1-43C4-B848-8C94C576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211.32</c:v>
                </c:pt>
                <c:pt idx="1">
                  <c:v>205.38</c:v>
                </c:pt>
                <c:pt idx="2">
                  <c:v>228.47</c:v>
                </c:pt>
                <c:pt idx="3">
                  <c:v>232.9</c:v>
                </c:pt>
                <c:pt idx="4">
                  <c:v>278.77999999999997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2-46CF-9557-49133B84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2-46CF-9557-49133B84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577.64</c:v>
                </c:pt>
                <c:pt idx="1">
                  <c:v>533.08000000000004</c:v>
                </c:pt>
                <c:pt idx="2">
                  <c:v>477.88</c:v>
                </c:pt>
                <c:pt idx="3">
                  <c:v>441.58</c:v>
                </c:pt>
                <c:pt idx="4">
                  <c:v>417.77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9-4CE1-AA80-1E4819BBD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9-4CE1-AA80-1E4819BBD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</c:v>
                </c:pt>
                <c:pt idx="1">
                  <c:v>115.33</c:v>
                </c:pt>
                <c:pt idx="2">
                  <c:v>119.64</c:v>
                </c:pt>
                <c:pt idx="3">
                  <c:v>124.54</c:v>
                </c:pt>
                <c:pt idx="4">
                  <c:v>122.55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118-A6FB-97C98EBC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5-4118-A6FB-97C98EBC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180.35</c:v>
                </c:pt>
                <c:pt idx="1">
                  <c:v>176.46</c:v>
                </c:pt>
                <c:pt idx="2">
                  <c:v>170.49</c:v>
                </c:pt>
                <c:pt idx="3">
                  <c:v>163.79</c:v>
                </c:pt>
                <c:pt idx="4">
                  <c:v>166.64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3-44DA-BE08-596D7B02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3-44DA-BE08-596D7B02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佐賀県　鹿島市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A6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29351</v>
      </c>
      <c r="AM8" s="70"/>
      <c r="AN8" s="70"/>
      <c r="AO8" s="70"/>
      <c r="AP8" s="70"/>
      <c r="AQ8" s="70"/>
      <c r="AR8" s="70"/>
      <c r="AS8" s="70"/>
      <c r="AT8" s="66">
        <f>データ!$S$6</f>
        <v>112.12</v>
      </c>
      <c r="AU8" s="67"/>
      <c r="AV8" s="67"/>
      <c r="AW8" s="67"/>
      <c r="AX8" s="67"/>
      <c r="AY8" s="67"/>
      <c r="AZ8" s="67"/>
      <c r="BA8" s="67"/>
      <c r="BB8" s="69">
        <f>データ!$T$6</f>
        <v>261.77999999999997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70.19</v>
      </c>
      <c r="J10" s="67"/>
      <c r="K10" s="67"/>
      <c r="L10" s="67"/>
      <c r="M10" s="67"/>
      <c r="N10" s="67"/>
      <c r="O10" s="68"/>
      <c r="P10" s="69">
        <f>データ!$P$6</f>
        <v>87.19</v>
      </c>
      <c r="Q10" s="69"/>
      <c r="R10" s="69"/>
      <c r="S10" s="69"/>
      <c r="T10" s="69"/>
      <c r="U10" s="69"/>
      <c r="V10" s="69"/>
      <c r="W10" s="70">
        <f>データ!$Q$6</f>
        <v>3888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25436</v>
      </c>
      <c r="AM10" s="70"/>
      <c r="AN10" s="70"/>
      <c r="AO10" s="70"/>
      <c r="AP10" s="70"/>
      <c r="AQ10" s="70"/>
      <c r="AR10" s="70"/>
      <c r="AS10" s="70"/>
      <c r="AT10" s="66">
        <f>データ!$V$6</f>
        <v>28.23</v>
      </c>
      <c r="AU10" s="67"/>
      <c r="AV10" s="67"/>
      <c r="AW10" s="67"/>
      <c r="AX10" s="67"/>
      <c r="AY10" s="67"/>
      <c r="AZ10" s="67"/>
      <c r="BA10" s="67"/>
      <c r="BB10" s="69">
        <f>データ!$W$6</f>
        <v>901.03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OqcUQWzQ+BkZ8JNJXbr4R/KaP8g/PT6gOabE/dp4/hfrZH+i6nMW1Zy3m8FX+1Et0wstgQSlctImGxTHjPplBQ==" saltValue="eNLe2w7H0MC+wb6/1WKOz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412074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佐賀県　鹿島市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70.19</v>
      </c>
      <c r="P6" s="35">
        <f t="shared" si="3"/>
        <v>87.19</v>
      </c>
      <c r="Q6" s="35">
        <f t="shared" si="3"/>
        <v>3888</v>
      </c>
      <c r="R6" s="35">
        <f t="shared" si="3"/>
        <v>29351</v>
      </c>
      <c r="S6" s="35">
        <f t="shared" si="3"/>
        <v>112.12</v>
      </c>
      <c r="T6" s="35">
        <f t="shared" si="3"/>
        <v>261.77999999999997</v>
      </c>
      <c r="U6" s="35">
        <f t="shared" si="3"/>
        <v>25436</v>
      </c>
      <c r="V6" s="35">
        <f t="shared" si="3"/>
        <v>28.23</v>
      </c>
      <c r="W6" s="35">
        <f t="shared" si="3"/>
        <v>901.03</v>
      </c>
      <c r="X6" s="36">
        <f>IF(X7="",NA(),X7)</f>
        <v>117.11</v>
      </c>
      <c r="Y6" s="36">
        <f t="shared" ref="Y6:AG6" si="4">IF(Y7="",NA(),Y7)</f>
        <v>118.42</v>
      </c>
      <c r="Z6" s="36">
        <f t="shared" si="4"/>
        <v>122.7</v>
      </c>
      <c r="AA6" s="36">
        <f t="shared" si="4"/>
        <v>126.99</v>
      </c>
      <c r="AB6" s="36">
        <f t="shared" si="4"/>
        <v>125.5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211.32</v>
      </c>
      <c r="AU6" s="36">
        <f t="shared" ref="AU6:BC6" si="6">IF(AU7="",NA(),AU7)</f>
        <v>205.38</v>
      </c>
      <c r="AV6" s="36">
        <f t="shared" si="6"/>
        <v>228.47</v>
      </c>
      <c r="AW6" s="36">
        <f t="shared" si="6"/>
        <v>232.9</v>
      </c>
      <c r="AX6" s="36">
        <f t="shared" si="6"/>
        <v>278.77999999999997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577.64</v>
      </c>
      <c r="BF6" s="36">
        <f t="shared" ref="BF6:BN6" si="7">IF(BF7="",NA(),BF7)</f>
        <v>533.08000000000004</v>
      </c>
      <c r="BG6" s="36">
        <f t="shared" si="7"/>
        <v>477.88</v>
      </c>
      <c r="BH6" s="36">
        <f t="shared" si="7"/>
        <v>441.58</v>
      </c>
      <c r="BI6" s="36">
        <f t="shared" si="7"/>
        <v>417.77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113</v>
      </c>
      <c r="BQ6" s="36">
        <f t="shared" ref="BQ6:BY6" si="8">IF(BQ7="",NA(),BQ7)</f>
        <v>115.33</v>
      </c>
      <c r="BR6" s="36">
        <f t="shared" si="8"/>
        <v>119.64</v>
      </c>
      <c r="BS6" s="36">
        <f t="shared" si="8"/>
        <v>124.54</v>
      </c>
      <c r="BT6" s="36">
        <f t="shared" si="8"/>
        <v>122.55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180.35</v>
      </c>
      <c r="CB6" s="36">
        <f t="shared" ref="CB6:CJ6" si="9">IF(CB7="",NA(),CB7)</f>
        <v>176.46</v>
      </c>
      <c r="CC6" s="36">
        <f t="shared" si="9"/>
        <v>170.49</v>
      </c>
      <c r="CD6" s="36">
        <f t="shared" si="9"/>
        <v>163.79</v>
      </c>
      <c r="CE6" s="36">
        <f t="shared" si="9"/>
        <v>166.64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59.86</v>
      </c>
      <c r="CM6" s="36">
        <f t="shared" ref="CM6:CU6" si="10">IF(CM7="",NA(),CM7)</f>
        <v>59.2</v>
      </c>
      <c r="CN6" s="36">
        <f t="shared" si="10"/>
        <v>59.75</v>
      </c>
      <c r="CO6" s="36">
        <f t="shared" si="10"/>
        <v>59.16</v>
      </c>
      <c r="CP6" s="36">
        <f t="shared" si="10"/>
        <v>58.83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80.2</v>
      </c>
      <c r="CX6" s="36">
        <f t="shared" ref="CX6:DF6" si="11">IF(CX7="",NA(),CX7)</f>
        <v>80.349999999999994</v>
      </c>
      <c r="CY6" s="36">
        <f t="shared" si="11"/>
        <v>80.489999999999995</v>
      </c>
      <c r="CZ6" s="36">
        <f t="shared" si="11"/>
        <v>80.33</v>
      </c>
      <c r="DA6" s="36">
        <f t="shared" si="11"/>
        <v>79.900000000000006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55.31</v>
      </c>
      <c r="DI6" s="36">
        <f t="shared" ref="DI6:DQ6" si="12">IF(DI7="",NA(),DI7)</f>
        <v>57.45</v>
      </c>
      <c r="DJ6" s="36">
        <f t="shared" si="12"/>
        <v>59.09</v>
      </c>
      <c r="DK6" s="36">
        <f t="shared" si="12"/>
        <v>61.17</v>
      </c>
      <c r="DL6" s="36">
        <f t="shared" si="12"/>
        <v>62.69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6">
        <f>IF(DS7="",NA(),DS7)</f>
        <v>7.04</v>
      </c>
      <c r="DT6" s="36">
        <f t="shared" ref="DT6:EB6" si="13">IF(DT7="",NA(),DT7)</f>
        <v>5.88</v>
      </c>
      <c r="DU6" s="36">
        <f t="shared" si="13"/>
        <v>5.83</v>
      </c>
      <c r="DV6" s="36">
        <f t="shared" si="13"/>
        <v>6.46</v>
      </c>
      <c r="DW6" s="36">
        <f t="shared" si="13"/>
        <v>6.56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6">
        <f>IF(ED7="",NA(),ED7)</f>
        <v>0.28000000000000003</v>
      </c>
      <c r="EE6" s="36">
        <f t="shared" ref="EE6:EM6" si="14">IF(EE7="",NA(),EE7)</f>
        <v>0.11</v>
      </c>
      <c r="EF6" s="36">
        <f t="shared" si="14"/>
        <v>0.52</v>
      </c>
      <c r="EG6" s="36">
        <f t="shared" si="14"/>
        <v>0.01</v>
      </c>
      <c r="EH6" s="36">
        <f t="shared" si="14"/>
        <v>0.32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412074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70.19</v>
      </c>
      <c r="P7" s="39">
        <v>87.19</v>
      </c>
      <c r="Q7" s="39">
        <v>3888</v>
      </c>
      <c r="R7" s="39">
        <v>29351</v>
      </c>
      <c r="S7" s="39">
        <v>112.12</v>
      </c>
      <c r="T7" s="39">
        <v>261.77999999999997</v>
      </c>
      <c r="U7" s="39">
        <v>25436</v>
      </c>
      <c r="V7" s="39">
        <v>28.23</v>
      </c>
      <c r="W7" s="39">
        <v>901.03</v>
      </c>
      <c r="X7" s="39">
        <v>117.11</v>
      </c>
      <c r="Y7" s="39">
        <v>118.42</v>
      </c>
      <c r="Z7" s="39">
        <v>122.7</v>
      </c>
      <c r="AA7" s="39">
        <v>126.99</v>
      </c>
      <c r="AB7" s="39">
        <v>125.5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211.32</v>
      </c>
      <c r="AU7" s="39">
        <v>205.38</v>
      </c>
      <c r="AV7" s="39">
        <v>228.47</v>
      </c>
      <c r="AW7" s="39">
        <v>232.9</v>
      </c>
      <c r="AX7" s="39">
        <v>278.77999999999997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577.64</v>
      </c>
      <c r="BF7" s="39">
        <v>533.08000000000004</v>
      </c>
      <c r="BG7" s="39">
        <v>477.88</v>
      </c>
      <c r="BH7" s="39">
        <v>441.58</v>
      </c>
      <c r="BI7" s="39">
        <v>417.77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113</v>
      </c>
      <c r="BQ7" s="39">
        <v>115.33</v>
      </c>
      <c r="BR7" s="39">
        <v>119.64</v>
      </c>
      <c r="BS7" s="39">
        <v>124.54</v>
      </c>
      <c r="BT7" s="39">
        <v>122.55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180.35</v>
      </c>
      <c r="CB7" s="39">
        <v>176.46</v>
      </c>
      <c r="CC7" s="39">
        <v>170.49</v>
      </c>
      <c r="CD7" s="39">
        <v>163.79</v>
      </c>
      <c r="CE7" s="39">
        <v>166.64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59.86</v>
      </c>
      <c r="CM7" s="39">
        <v>59.2</v>
      </c>
      <c r="CN7" s="39">
        <v>59.75</v>
      </c>
      <c r="CO7" s="39">
        <v>59.16</v>
      </c>
      <c r="CP7" s="39">
        <v>58.83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80.2</v>
      </c>
      <c r="CX7" s="39">
        <v>80.349999999999994</v>
      </c>
      <c r="CY7" s="39">
        <v>80.489999999999995</v>
      </c>
      <c r="CZ7" s="39">
        <v>80.33</v>
      </c>
      <c r="DA7" s="39">
        <v>79.900000000000006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55.31</v>
      </c>
      <c r="DI7" s="39">
        <v>57.45</v>
      </c>
      <c r="DJ7" s="39">
        <v>59.09</v>
      </c>
      <c r="DK7" s="39">
        <v>61.17</v>
      </c>
      <c r="DL7" s="39">
        <v>62.69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7.04</v>
      </c>
      <c r="DT7" s="39">
        <v>5.88</v>
      </c>
      <c r="DU7" s="39">
        <v>5.83</v>
      </c>
      <c r="DV7" s="39">
        <v>6.46</v>
      </c>
      <c r="DW7" s="39">
        <v>6.56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0.28000000000000003</v>
      </c>
      <c r="EE7" s="39">
        <v>0.11</v>
      </c>
      <c r="EF7" s="39">
        <v>0.52</v>
      </c>
      <c r="EG7" s="39">
        <v>0.01</v>
      </c>
      <c r="EH7" s="39">
        <v>0.32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zaisei2</cp:lastModifiedBy>
  <cp:lastPrinted>2020-02-03T06:03:23Z</cp:lastPrinted>
  <dcterms:created xsi:type="dcterms:W3CDTF">2019-12-05T04:29:04Z</dcterms:created>
  <dcterms:modified xsi:type="dcterms:W3CDTF">2021-05-17T00:17:37Z</dcterms:modified>
  <cp:category/>
</cp:coreProperties>
</file>